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F50" i="5"/>
  <c r="G50"/>
  <c r="H50"/>
  <c r="I50"/>
  <c r="J50"/>
  <c r="E50"/>
  <c r="G22"/>
  <c r="H22"/>
  <c r="I22"/>
  <c r="E22"/>
  <c r="F8"/>
  <c r="G8"/>
  <c r="H8"/>
  <c r="I8"/>
  <c r="E8"/>
  <c r="J8"/>
  <c r="J22"/>
  <c r="F49"/>
  <c r="F23"/>
  <c r="G7" l="1"/>
  <c r="I7"/>
  <c r="H7"/>
  <c r="E7"/>
  <c r="J7"/>
  <c r="F22"/>
  <c r="F7" s="1"/>
</calcChain>
</file>

<file path=xl/sharedStrings.xml><?xml version="1.0" encoding="utf-8"?>
<sst xmlns="http://schemas.openxmlformats.org/spreadsheetml/2006/main" count="977" uniqueCount="231">
  <si>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</si>
  <si>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</si>
  <si>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</si>
  <si>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</si>
  <si>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</si>
  <si>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</si>
  <si>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</si>
  <si>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</si>
  <si>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</si>
  <si>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</si>
  <si>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</si>
  <si>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</si>
  <si>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</si>
  <si>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</si>
  <si>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</si>
  <si>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</si>
  <si>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</si>
  <si>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</si>
  <si>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</si>
  <si>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</si>
  <si>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</si>
  <si>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</si>
  <si>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</si>
  <si>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</si>
  <si>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</si>
  <si>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</si>
  <si>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</si>
  <si>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</si>
  <si>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</si>
  <si>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</si>
  <si>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</si>
  <si>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</si>
  <si>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</si>
  <si>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</si>
  <si>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</si>
  <si>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</si>
  <si>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</si>
  <si>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</si>
  <si>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</si>
  <si>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</si>
  <si>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</si>
  <si>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</si>
  <si>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</si>
  <si>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</si>
  <si>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</si>
  <si>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</si>
  <si>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</si>
  <si>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</si>
  <si>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</si>
  <si>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</si>
  <si>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</si>
  <si>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</si>
  <si>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</si>
  <si>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</si>
  <si>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</si>
  <si>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</si>
  <si>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</si>
  <si>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</si>
  <si>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</si>
  <si>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</si>
  <si>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</si>
  <si>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</si>
  <si>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</si>
  <si>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</si>
  <si>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</si>
  <si>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</si>
  <si>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</si>
  <si>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</si>
  <si>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</si>
  <si>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</si>
  <si>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</si>
  <si>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</si>
  <si>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</si>
  <si>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</si>
  <si>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</si>
  <si>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</si>
  <si>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</si>
  <si>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</si>
  <si>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</si>
  <si>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</si>
  <si>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</si>
  <si>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</si>
  <si>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</si>
  <si>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</si>
  <si>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</si>
  <si>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</si>
  <si>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</si>
  <si>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</si>
  <si>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</si>
  <si>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</si>
  <si>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</si>
  <si>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</si>
  <si>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</si>
  <si>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</si>
  <si>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</si>
  <si>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</si>
  <si>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</si>
  <si>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</si>
  <si>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</si>
  <si>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</si>
  <si>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</si>
  <si>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</si>
  <si>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</si>
  <si>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</si>
  <si>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</si>
  <si>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</si>
  <si>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</si>
  <si>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</si>
  <si>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</si>
  <si>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</si>
  <si>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</si>
  <si>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</si>
  <si>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</si>
  <si>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</si>
  <si>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</si>
  <si>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</si>
  <si>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</si>
  <si>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</si>
  <si>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</si>
  <si>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</si>
  <si>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</si>
  <si>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</si>
  <si>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</si>
  <si>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</si>
  <si>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</si>
  <si>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</si>
  <si>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</si>
  <si>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</si>
  <si>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</si>
  <si>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</si>
  <si>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</si>
  <si>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</si>
  <si>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</si>
  <si>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</si>
  <si>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</si>
  <si>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</si>
  <si>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</si>
  <si>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</si>
  <si>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</si>
  <si>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</si>
  <si>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</si>
  <si>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</si>
  <si>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</si>
  <si>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</si>
  <si>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</si>
  <si>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</si>
  <si>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</si>
  <si>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</si>
  <si>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</si>
  <si>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</si>
  <si>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</si>
  <si>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</si>
  <si>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</si>
  <si>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</si>
  <si>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</si>
  <si>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</si>
  <si>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</si>
  <si>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</si>
  <si>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</si>
  <si>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</si>
  <si>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</si>
  <si>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</si>
  <si>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</si>
  <si>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</si>
  <si>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</si>
  <si>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</si>
  <si>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</si>
  <si>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</si>
  <si>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</si>
  <si>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</si>
  <si>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</si>
  <si>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</si>
  <si>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</si>
  <si>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</si>
  <si>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</si>
  <si>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</si>
  <si>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</si>
  <si>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</si>
  <si>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</si>
  <si>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</si>
  <si>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</si>
  <si>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</si>
  <si>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</si>
  <si>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</si>
  <si>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</si>
  <si>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</si>
  <si>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</si>
  <si>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</si>
  <si>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</si>
  <si>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</si>
  <si>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</si>
  <si>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</si>
  <si>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</si>
  <si>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</si>
  <si>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</si>
  <si>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</si>
  <si>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</si>
  <si>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</si>
  <si>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</si>
  <si>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</si>
  <si>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</si>
  <si>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</si>
  <si>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</si>
  <si>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</si>
  <si>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</si>
  <si>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</si>
  <si>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</si>
  <si>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</si>
  <si>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</si>
  <si>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</si>
  <si>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</si>
  <si>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</si>
  <si>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</si>
  <si>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</si>
  <si>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</si>
  <si>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</si>
  <si>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</si>
  <si>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</si>
  <si>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</si>
  <si>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</si>
  <si>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</si>
  <si>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</si>
  <si>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</si>
  <si>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</si>
  <si>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</si>
  <si>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</si>
  <si>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</si>
  <si>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</si>
  <si>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</si>
  <si>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月度：6月份</t>
    <phoneticPr fontId="6" type="noConversion"/>
  </si>
  <si>
    <t>月度：7月份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</si>
</sst>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O18" sqref="O18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230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9">
        <f>E8+E22+E50</f>
        <v>33.6</v>
      </c>
      <c r="F7" s="19">
        <f t="shared" ref="F7:J7" si="0">F8+F22+F50</f>
        <v>397.96999999999997</v>
      </c>
      <c r="G7" s="19">
        <f t="shared" si="0"/>
        <v>1.33</v>
      </c>
      <c r="H7" s="19">
        <f t="shared" si="0"/>
        <v>10.909999999999998</v>
      </c>
      <c r="I7" s="19">
        <f t="shared" si="0"/>
        <v>9.6300000000000008</v>
      </c>
      <c r="J7" s="19">
        <f t="shared" si="0"/>
        <v>111.69000000000001</v>
      </c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9">
        <f>SUM(E9:E21)</f>
        <v>2.4700000000000002</v>
      </c>
      <c r="F8" s="19">
        <f t="shared" ref="F8:J8" si="1">SUM(F9:F21)</f>
        <v>132.68</v>
      </c>
      <c r="G8" s="19">
        <f t="shared" si="1"/>
        <v>0</v>
      </c>
      <c r="H8" s="19">
        <f t="shared" si="1"/>
        <v>2.34</v>
      </c>
      <c r="I8" s="19">
        <f t="shared" si="1"/>
        <v>2.4700000000000002</v>
      </c>
      <c r="J8" s="19">
        <f t="shared" si="1"/>
        <v>84.700000000000017</v>
      </c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9"/>
      <c r="F9" s="19">
        <v>47.71</v>
      </c>
      <c r="G9" s="19"/>
      <c r="H9" s="19"/>
      <c r="I9" s="19"/>
      <c r="J9" s="19">
        <v>28.57</v>
      </c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9"/>
      <c r="F10" s="19">
        <v>30.89</v>
      </c>
      <c r="G10" s="19"/>
      <c r="H10" s="19"/>
      <c r="I10" s="19"/>
      <c r="J10" s="19">
        <v>18.46</v>
      </c>
    </row>
    <row r="11" spans="1:10" ht="15" customHeight="1">
      <c r="A11" s="22" t="s">
        <v>22</v>
      </c>
      <c r="B11" s="23" t="s">
        <v>5</v>
      </c>
      <c r="C11" s="23" t="s">
        <v>5</v>
      </c>
      <c r="D11" s="8" t="s">
        <v>23</v>
      </c>
      <c r="E11" s="19"/>
      <c r="F11" s="19">
        <v>25.56</v>
      </c>
      <c r="G11" s="19"/>
      <c r="H11" s="19"/>
      <c r="I11" s="19"/>
      <c r="J11" s="19">
        <v>25.56</v>
      </c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9"/>
      <c r="F12" s="19"/>
      <c r="G12" s="19"/>
      <c r="H12" s="19"/>
      <c r="I12" s="19"/>
      <c r="J12" s="19"/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9"/>
      <c r="F13" s="19"/>
      <c r="G13" s="19"/>
      <c r="H13" s="19"/>
      <c r="I13" s="19"/>
      <c r="J13" s="19"/>
    </row>
    <row r="14" spans="1:10" ht="15.4" customHeight="1">
      <c r="A14" s="22" t="s">
        <v>28</v>
      </c>
      <c r="B14" s="23" t="s">
        <v>5</v>
      </c>
      <c r="C14" s="23" t="s">
        <v>5</v>
      </c>
      <c r="D14" s="16" t="s">
        <v>227</v>
      </c>
      <c r="E14" s="19">
        <v>2.4700000000000002</v>
      </c>
      <c r="F14" s="19">
        <v>12.57</v>
      </c>
      <c r="G14" s="19"/>
      <c r="H14" s="19">
        <v>1.53</v>
      </c>
      <c r="I14" s="19">
        <v>2.4700000000000002</v>
      </c>
      <c r="J14" s="19">
        <v>8.4600000000000009</v>
      </c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9"/>
      <c r="F15" s="19"/>
      <c r="G15" s="19"/>
      <c r="H15" s="19"/>
      <c r="I15" s="19"/>
      <c r="J15" s="19"/>
    </row>
    <row r="16" spans="1:10" ht="15" customHeight="1">
      <c r="A16" s="22" t="s">
        <v>32</v>
      </c>
      <c r="B16" s="23" t="s">
        <v>5</v>
      </c>
      <c r="C16" s="23" t="s">
        <v>5</v>
      </c>
      <c r="D16" s="16" t="s">
        <v>228</v>
      </c>
      <c r="E16" s="19"/>
      <c r="F16" s="19">
        <v>5.1100000000000003</v>
      </c>
      <c r="G16" s="19"/>
      <c r="H16" s="19"/>
      <c r="I16" s="19"/>
      <c r="J16" s="19">
        <v>2.84</v>
      </c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9"/>
      <c r="F17" s="19"/>
      <c r="G17" s="19"/>
      <c r="H17" s="19"/>
      <c r="I17" s="19"/>
      <c r="J17" s="19"/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9"/>
      <c r="F18" s="19">
        <v>0.04</v>
      </c>
      <c r="G18" s="19"/>
      <c r="H18" s="19"/>
      <c r="I18" s="19"/>
      <c r="J18" s="19"/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9"/>
      <c r="F19" s="19"/>
      <c r="G19" s="19"/>
      <c r="H19" s="19"/>
      <c r="I19" s="19"/>
      <c r="J19" s="19"/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9"/>
      <c r="F20" s="19"/>
      <c r="G20" s="19"/>
      <c r="H20" s="19"/>
      <c r="I20" s="19"/>
      <c r="J20" s="19"/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9"/>
      <c r="F21" s="19">
        <v>10.8</v>
      </c>
      <c r="G21" s="19"/>
      <c r="H21" s="19">
        <v>0.81</v>
      </c>
      <c r="I21" s="19"/>
      <c r="J21" s="19">
        <v>0.81</v>
      </c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9">
        <f>SUM(E23:E49)</f>
        <v>31.130000000000003</v>
      </c>
      <c r="F22" s="19">
        <f t="shared" ref="F22:J22" si="2">SUM(F23:F49)</f>
        <v>265.27</v>
      </c>
      <c r="G22" s="19">
        <f t="shared" si="2"/>
        <v>1.33</v>
      </c>
      <c r="H22" s="19">
        <f t="shared" si="2"/>
        <v>8.5699999999999985</v>
      </c>
      <c r="I22" s="19">
        <f t="shared" si="2"/>
        <v>7.16</v>
      </c>
      <c r="J22" s="19">
        <f t="shared" si="2"/>
        <v>26.989999999999995</v>
      </c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9">
        <v>4.32</v>
      </c>
      <c r="F23" s="19">
        <f>211.47+1.8+10</f>
        <v>223.27</v>
      </c>
      <c r="G23" s="19">
        <v>1.33</v>
      </c>
      <c r="H23" s="19">
        <v>7.14</v>
      </c>
      <c r="I23" s="19">
        <v>3.99</v>
      </c>
      <c r="J23" s="19">
        <v>15.14</v>
      </c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9"/>
      <c r="F24" s="19">
        <v>0.3</v>
      </c>
      <c r="G24" s="19"/>
      <c r="H24" s="19"/>
      <c r="I24" s="19"/>
      <c r="J24" s="19"/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9"/>
      <c r="F25" s="19"/>
      <c r="G25" s="19"/>
      <c r="H25" s="19"/>
      <c r="I25" s="19"/>
      <c r="J25" s="19"/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9"/>
      <c r="F26" s="19"/>
      <c r="G26" s="19"/>
      <c r="H26" s="19"/>
      <c r="I26" s="19"/>
      <c r="J26" s="19"/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9"/>
      <c r="F27" s="19">
        <v>2</v>
      </c>
      <c r="G27" s="19"/>
      <c r="H27" s="19"/>
      <c r="I27" s="19"/>
      <c r="J27" s="19"/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9"/>
      <c r="F28" s="19"/>
      <c r="G28" s="19"/>
      <c r="H28" s="19"/>
      <c r="I28" s="19"/>
      <c r="J28" s="19"/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9"/>
      <c r="F29" s="19">
        <v>0.8</v>
      </c>
      <c r="G29" s="19"/>
      <c r="H29" s="19"/>
      <c r="I29" s="19"/>
      <c r="J29" s="19">
        <v>0.15</v>
      </c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9"/>
      <c r="F30" s="19"/>
      <c r="G30" s="19"/>
      <c r="H30" s="19"/>
      <c r="I30" s="19"/>
      <c r="J30" s="19"/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9"/>
      <c r="F31" s="19">
        <v>0.5</v>
      </c>
      <c r="G31" s="19"/>
      <c r="H31" s="19"/>
      <c r="I31" s="19"/>
      <c r="J31" s="19"/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9"/>
      <c r="F32" s="19">
        <v>9.6</v>
      </c>
      <c r="G32" s="19"/>
      <c r="H32" s="19"/>
      <c r="I32" s="19"/>
      <c r="J32" s="19">
        <v>3.2</v>
      </c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9"/>
      <c r="F33" s="19"/>
      <c r="G33" s="19"/>
      <c r="H33" s="19"/>
      <c r="I33" s="19"/>
      <c r="J33" s="19"/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9"/>
      <c r="F34" s="19">
        <v>0.45</v>
      </c>
      <c r="G34" s="19"/>
      <c r="H34" s="19">
        <v>0.04</v>
      </c>
      <c r="I34" s="19"/>
      <c r="J34" s="19">
        <v>0.04</v>
      </c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9"/>
      <c r="F35" s="19"/>
      <c r="G35" s="19"/>
      <c r="H35" s="19"/>
      <c r="I35" s="19"/>
      <c r="J35" s="19"/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9"/>
      <c r="F36" s="19">
        <v>2</v>
      </c>
      <c r="G36" s="19"/>
      <c r="H36" s="19">
        <v>0.8</v>
      </c>
      <c r="I36" s="19"/>
      <c r="J36" s="19">
        <v>0.8</v>
      </c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9"/>
      <c r="F37" s="19">
        <v>0.94</v>
      </c>
      <c r="G37" s="19"/>
      <c r="H37" s="19"/>
      <c r="I37" s="19"/>
      <c r="J37" s="19">
        <v>0.45</v>
      </c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9"/>
      <c r="F38" s="19">
        <v>3.05</v>
      </c>
      <c r="G38" s="19"/>
      <c r="H38" s="19">
        <v>0.24</v>
      </c>
      <c r="I38" s="19"/>
      <c r="J38" s="19">
        <v>0.31</v>
      </c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9"/>
      <c r="F39" s="19"/>
      <c r="G39" s="19"/>
      <c r="H39" s="19"/>
      <c r="I39" s="19"/>
      <c r="J39" s="19"/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9"/>
      <c r="F40" s="19"/>
      <c r="G40" s="19"/>
      <c r="H40" s="19"/>
      <c r="I40" s="19"/>
      <c r="J40" s="19"/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9"/>
      <c r="F41" s="19"/>
      <c r="G41" s="19"/>
      <c r="H41" s="19"/>
      <c r="I41" s="19"/>
      <c r="J41" s="19"/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9"/>
      <c r="F42" s="19"/>
      <c r="G42" s="19"/>
      <c r="H42" s="19"/>
      <c r="I42" s="19"/>
      <c r="J42" s="19"/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9"/>
      <c r="F43" s="19"/>
      <c r="G43" s="19"/>
      <c r="H43" s="19"/>
      <c r="I43" s="19"/>
      <c r="J43" s="19"/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9"/>
      <c r="F44" s="19">
        <v>0.79</v>
      </c>
      <c r="G44" s="19"/>
      <c r="H44" s="19"/>
      <c r="I44" s="19"/>
      <c r="J44" s="19">
        <v>0.4</v>
      </c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9"/>
      <c r="F45" s="19">
        <v>5.86</v>
      </c>
      <c r="G45" s="19"/>
      <c r="H45" s="19"/>
      <c r="I45" s="19"/>
      <c r="J45" s="19">
        <v>2.4700000000000002</v>
      </c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9"/>
      <c r="F46" s="19"/>
      <c r="G46" s="19"/>
      <c r="H46" s="19"/>
      <c r="I46" s="19"/>
      <c r="J46" s="19"/>
    </row>
    <row r="47" spans="1:10" s="18" customFormat="1" ht="15.4" customHeight="1">
      <c r="A47" s="35" t="s">
        <v>94</v>
      </c>
      <c r="B47" s="36" t="s">
        <v>5</v>
      </c>
      <c r="C47" s="36" t="s">
        <v>5</v>
      </c>
      <c r="D47" s="17" t="s">
        <v>95</v>
      </c>
      <c r="E47" s="20">
        <v>1.81</v>
      </c>
      <c r="F47" s="20">
        <v>10.43</v>
      </c>
      <c r="G47" s="20"/>
      <c r="H47" s="20"/>
      <c r="I47" s="20">
        <v>1.67</v>
      </c>
      <c r="J47" s="20">
        <v>3.29</v>
      </c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9"/>
      <c r="F48" s="19"/>
      <c r="G48" s="19"/>
      <c r="H48" s="19"/>
      <c r="I48" s="19"/>
      <c r="J48" s="19"/>
    </row>
    <row r="49" spans="1:10" ht="15.4" customHeight="1">
      <c r="A49" s="22" t="s">
        <v>98</v>
      </c>
      <c r="B49" s="23" t="s">
        <v>5</v>
      </c>
      <c r="C49" s="23" t="s">
        <v>5</v>
      </c>
      <c r="D49" s="15" t="s">
        <v>226</v>
      </c>
      <c r="E49" s="19">
        <v>25</v>
      </c>
      <c r="F49" s="19">
        <f>4.53+0.75</f>
        <v>5.28</v>
      </c>
      <c r="G49" s="19"/>
      <c r="H49" s="19">
        <v>0.35</v>
      </c>
      <c r="I49" s="19">
        <v>1.5</v>
      </c>
      <c r="J49" s="19">
        <v>0.74</v>
      </c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9">
        <f>SUM(E51:E62)</f>
        <v>0</v>
      </c>
      <c r="F50" s="19">
        <f t="shared" ref="F50:J50" si="3">SUM(F51:F62)</f>
        <v>0.02</v>
      </c>
      <c r="G50" s="19">
        <f t="shared" si="3"/>
        <v>0</v>
      </c>
      <c r="H50" s="19">
        <f t="shared" si="3"/>
        <v>0</v>
      </c>
      <c r="I50" s="19">
        <f t="shared" si="3"/>
        <v>0</v>
      </c>
      <c r="J50" s="19">
        <f t="shared" si="3"/>
        <v>0</v>
      </c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9"/>
      <c r="F51" s="19"/>
      <c r="G51" s="19"/>
      <c r="H51" s="19"/>
      <c r="I51" s="19"/>
      <c r="J51" s="19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9"/>
      <c r="F52" s="19"/>
      <c r="G52" s="19"/>
      <c r="H52" s="19"/>
      <c r="I52" s="19"/>
      <c r="J52" s="19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9"/>
      <c r="F53" s="19"/>
      <c r="G53" s="19"/>
      <c r="H53" s="19"/>
      <c r="I53" s="19"/>
      <c r="J53" s="19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9"/>
      <c r="F54" s="19"/>
      <c r="G54" s="19"/>
      <c r="H54" s="19"/>
      <c r="I54" s="19"/>
      <c r="J54" s="19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9"/>
      <c r="F55" s="19"/>
      <c r="G55" s="19"/>
      <c r="H55" s="19"/>
      <c r="I55" s="19"/>
      <c r="J55" s="19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9"/>
      <c r="F56" s="19"/>
      <c r="G56" s="19"/>
      <c r="H56" s="19"/>
      <c r="I56" s="19"/>
      <c r="J56" s="19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9"/>
      <c r="F57" s="19"/>
      <c r="G57" s="19"/>
      <c r="H57" s="19"/>
      <c r="I57" s="19"/>
      <c r="J57" s="19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9"/>
      <c r="F58" s="19"/>
      <c r="G58" s="19"/>
      <c r="H58" s="19"/>
      <c r="I58" s="19"/>
      <c r="J58" s="19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9"/>
      <c r="F59" s="19">
        <v>0.02</v>
      </c>
      <c r="G59" s="19"/>
      <c r="H59" s="19"/>
      <c r="I59" s="19"/>
      <c r="J59" s="19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9"/>
      <c r="F60" s="19"/>
      <c r="G60" s="19"/>
      <c r="H60" s="19"/>
      <c r="I60" s="19"/>
      <c r="J60" s="19"/>
    </row>
    <row r="61" spans="1:10" ht="15.4" customHeight="1">
      <c r="A61" s="22">
        <v>30311</v>
      </c>
      <c r="B61" s="23"/>
      <c r="C61" s="23"/>
      <c r="D61" s="8" t="s">
        <v>122</v>
      </c>
      <c r="E61" s="19"/>
      <c r="F61" s="19"/>
      <c r="G61" s="19"/>
      <c r="H61" s="19"/>
      <c r="I61" s="19"/>
      <c r="J61" s="19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9"/>
      <c r="F62" s="19"/>
      <c r="G62" s="19"/>
      <c r="H62" s="19"/>
      <c r="I62" s="19"/>
      <c r="J62" s="19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9"/>
      <c r="F63" s="19"/>
      <c r="G63" s="19"/>
      <c r="H63" s="19"/>
      <c r="I63" s="19"/>
      <c r="J63" s="19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9"/>
      <c r="F64" s="19"/>
      <c r="G64" s="19"/>
      <c r="H64" s="19"/>
      <c r="I64" s="19"/>
      <c r="J64" s="19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9"/>
      <c r="F65" s="19"/>
      <c r="G65" s="19"/>
      <c r="H65" s="19"/>
      <c r="I65" s="19"/>
      <c r="J65" s="19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9"/>
      <c r="F66" s="19"/>
      <c r="G66" s="19"/>
      <c r="H66" s="19"/>
      <c r="I66" s="19"/>
      <c r="J66" s="19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9"/>
      <c r="F67" s="19"/>
      <c r="G67" s="19"/>
      <c r="H67" s="19"/>
      <c r="I67" s="19"/>
      <c r="J67" s="19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9"/>
      <c r="F68" s="19"/>
      <c r="G68" s="21"/>
      <c r="H68" s="19"/>
      <c r="I68" s="21"/>
      <c r="J68" s="19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9"/>
      <c r="F69" s="19"/>
      <c r="G69" s="21"/>
      <c r="H69" s="19"/>
      <c r="I69" s="21"/>
      <c r="J69" s="19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9"/>
      <c r="F70" s="19"/>
      <c r="G70" s="21"/>
      <c r="H70" s="19"/>
      <c r="I70" s="21"/>
      <c r="J70" s="19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9"/>
      <c r="F71" s="19"/>
      <c r="G71" s="21"/>
      <c r="H71" s="19"/>
      <c r="I71" s="21"/>
      <c r="J71" s="19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9"/>
      <c r="F72" s="19"/>
      <c r="G72" s="21"/>
      <c r="H72" s="19"/>
      <c r="I72" s="21"/>
      <c r="J72" s="19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9"/>
      <c r="F73" s="19"/>
      <c r="G73" s="21"/>
      <c r="H73" s="19"/>
      <c r="I73" s="21"/>
      <c r="J73" s="19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9"/>
      <c r="F74" s="19"/>
      <c r="G74" s="21"/>
      <c r="H74" s="19"/>
      <c r="I74" s="21"/>
      <c r="J74" s="19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9"/>
      <c r="F75" s="19"/>
      <c r="G75" s="21"/>
      <c r="H75" s="19"/>
      <c r="I75" s="21"/>
      <c r="J75" s="19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9"/>
      <c r="F76" s="19"/>
      <c r="G76" s="21"/>
      <c r="H76" s="19"/>
      <c r="I76" s="21"/>
      <c r="J76" s="19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9"/>
      <c r="F77" s="19"/>
      <c r="G77" s="21"/>
      <c r="H77" s="19"/>
      <c r="I77" s="21"/>
      <c r="J77" s="19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9"/>
      <c r="F78" s="19"/>
      <c r="G78" s="21"/>
      <c r="H78" s="19"/>
      <c r="I78" s="21"/>
      <c r="J78" s="19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9"/>
      <c r="F79" s="19"/>
      <c r="G79" s="21"/>
      <c r="H79" s="19"/>
      <c r="I79" s="21"/>
      <c r="J79" s="19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9"/>
      <c r="F80" s="19"/>
      <c r="G80" s="21"/>
      <c r="H80" s="19"/>
      <c r="I80" s="21"/>
      <c r="J80" s="19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9"/>
      <c r="F81" s="19"/>
      <c r="G81" s="19"/>
      <c r="H81" s="19"/>
      <c r="I81" s="19"/>
      <c r="J81" s="19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9"/>
      <c r="F82" s="19"/>
      <c r="G82" s="19"/>
      <c r="H82" s="19"/>
      <c r="I82" s="19"/>
      <c r="J82" s="19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9"/>
      <c r="F83" s="19"/>
      <c r="G83" s="19"/>
      <c r="H83" s="19"/>
      <c r="I83" s="19"/>
      <c r="J83" s="19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9"/>
      <c r="F84" s="19"/>
      <c r="G84" s="19"/>
      <c r="H84" s="19"/>
      <c r="I84" s="19"/>
      <c r="J84" s="19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9"/>
      <c r="F85" s="19"/>
      <c r="G85" s="19"/>
      <c r="H85" s="19"/>
      <c r="I85" s="19"/>
      <c r="J85" s="19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9"/>
      <c r="F86" s="19"/>
      <c r="G86" s="19"/>
      <c r="H86" s="19"/>
      <c r="I86" s="19"/>
      <c r="J86" s="19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9"/>
      <c r="F87" s="19"/>
      <c r="G87" s="19"/>
      <c r="H87" s="19"/>
      <c r="I87" s="19"/>
      <c r="J87" s="19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9"/>
      <c r="F88" s="19"/>
      <c r="G88" s="19"/>
      <c r="H88" s="19"/>
      <c r="I88" s="19"/>
      <c r="J88" s="19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9"/>
      <c r="F89" s="19"/>
      <c r="G89" s="19"/>
      <c r="H89" s="19"/>
      <c r="I89" s="19"/>
      <c r="J89" s="19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9"/>
      <c r="F90" s="19"/>
      <c r="G90" s="19"/>
      <c r="H90" s="19"/>
      <c r="I90" s="19"/>
      <c r="J90" s="19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9"/>
      <c r="F91" s="19"/>
      <c r="G91" s="19"/>
      <c r="H91" s="19"/>
      <c r="I91" s="19"/>
      <c r="J91" s="19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9"/>
      <c r="F92" s="19"/>
      <c r="G92" s="19"/>
      <c r="H92" s="19"/>
      <c r="I92" s="19"/>
      <c r="J92" s="19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9"/>
      <c r="F93" s="19"/>
      <c r="G93" s="19"/>
      <c r="H93" s="19"/>
      <c r="I93" s="19"/>
      <c r="J93" s="19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9"/>
      <c r="F94" s="19"/>
      <c r="G94" s="19"/>
      <c r="H94" s="19"/>
      <c r="I94" s="19"/>
      <c r="J94" s="19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9"/>
      <c r="F95" s="19"/>
      <c r="G95" s="19"/>
      <c r="H95" s="19"/>
      <c r="I95" s="19"/>
      <c r="J95" s="19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9"/>
      <c r="F96" s="19"/>
      <c r="G96" s="19"/>
      <c r="H96" s="19"/>
      <c r="I96" s="19"/>
      <c r="J96" s="19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9"/>
      <c r="F97" s="19"/>
      <c r="G97" s="19"/>
      <c r="H97" s="19"/>
      <c r="I97" s="19"/>
      <c r="J97" s="19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9"/>
      <c r="F98" s="19"/>
      <c r="G98" s="21"/>
      <c r="H98" s="19"/>
      <c r="I98" s="21"/>
      <c r="J98" s="19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9"/>
      <c r="F99" s="19"/>
      <c r="G99" s="21"/>
      <c r="H99" s="19"/>
      <c r="I99" s="21"/>
      <c r="J99" s="19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9"/>
      <c r="F100" s="19"/>
      <c r="G100" s="21"/>
      <c r="H100" s="19"/>
      <c r="I100" s="21"/>
      <c r="J100" s="19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9"/>
      <c r="F101" s="19"/>
      <c r="G101" s="19"/>
      <c r="H101" s="19"/>
      <c r="I101" s="19"/>
      <c r="J101" s="19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9"/>
      <c r="F102" s="19"/>
      <c r="G102" s="19"/>
      <c r="H102" s="19"/>
      <c r="I102" s="19"/>
      <c r="J102" s="19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9"/>
      <c r="F103" s="19"/>
      <c r="G103" s="19"/>
      <c r="H103" s="19"/>
      <c r="I103" s="19"/>
      <c r="J103" s="19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9"/>
      <c r="F104" s="19"/>
      <c r="G104" s="19"/>
      <c r="H104" s="19"/>
      <c r="I104" s="19"/>
      <c r="J104" s="19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9"/>
      <c r="F105" s="19"/>
      <c r="G105" s="19"/>
      <c r="H105" s="19"/>
      <c r="I105" s="19"/>
      <c r="J105" s="19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9"/>
      <c r="F106" s="19"/>
      <c r="G106" s="19"/>
      <c r="H106" s="19"/>
      <c r="I106" s="19"/>
      <c r="J106" s="19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9"/>
      <c r="F107" s="19"/>
      <c r="G107" s="21"/>
      <c r="H107" s="19"/>
      <c r="I107" s="21"/>
      <c r="J107" s="19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9"/>
      <c r="F108" s="19"/>
      <c r="G108" s="21"/>
      <c r="H108" s="19"/>
      <c r="I108" s="21"/>
      <c r="J108" s="19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9"/>
      <c r="F109" s="19"/>
      <c r="G109" s="21"/>
      <c r="H109" s="19"/>
      <c r="I109" s="21"/>
      <c r="J109" s="19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9"/>
      <c r="F110" s="19"/>
      <c r="G110" s="19"/>
      <c r="H110" s="19"/>
      <c r="I110" s="19"/>
      <c r="J110" s="19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9"/>
      <c r="F111" s="19"/>
      <c r="G111" s="19"/>
      <c r="H111" s="19"/>
      <c r="I111" s="19"/>
      <c r="J111" s="19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9"/>
      <c r="F112" s="19"/>
      <c r="G112" s="19"/>
      <c r="H112" s="19"/>
      <c r="I112" s="19"/>
      <c r="J112" s="19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9"/>
      <c r="F113" s="19"/>
      <c r="G113" s="19"/>
      <c r="H113" s="19"/>
      <c r="I113" s="19"/>
      <c r="J113" s="19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9"/>
      <c r="F114" s="19"/>
      <c r="G114" s="19"/>
      <c r="H114" s="19"/>
      <c r="I114" s="19"/>
      <c r="J114" s="19"/>
    </row>
    <row r="115" spans="1:10" ht="26.25" customHeight="1">
      <c r="A115" s="24" t="s">
        <v>215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H29" sqref="H29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7" t="s">
        <v>217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2" t="s">
        <v>22</v>
      </c>
      <c r="B11" s="23" t="s">
        <v>5</v>
      </c>
      <c r="C11" s="23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2" t="s">
        <v>28</v>
      </c>
      <c r="B14" s="23" t="s">
        <v>5</v>
      </c>
      <c r="C14" s="23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2" t="s">
        <v>32</v>
      </c>
      <c r="B16" s="23" t="s">
        <v>5</v>
      </c>
      <c r="C16" s="23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2" t="s">
        <v>94</v>
      </c>
      <c r="B47" s="23" t="s">
        <v>5</v>
      </c>
      <c r="C47" s="23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2" t="s">
        <v>98</v>
      </c>
      <c r="B49" s="23" t="s">
        <v>5</v>
      </c>
      <c r="C49" s="23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2">
        <v>30311</v>
      </c>
      <c r="B61" s="23"/>
      <c r="C61" s="23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24" t="s">
        <v>219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9" sqref="G9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7" t="s">
        <v>220</v>
      </c>
      <c r="B1" s="37"/>
      <c r="C1" s="37"/>
      <c r="D1" s="37"/>
      <c r="E1" s="37"/>
      <c r="F1" s="37"/>
      <c r="G1" s="37"/>
      <c r="H1" s="37"/>
      <c r="I1" s="37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230</v>
      </c>
      <c r="I3" s="10" t="s">
        <v>3</v>
      </c>
    </row>
    <row r="4" spans="1:9" ht="24.6" customHeight="1">
      <c r="A4" s="38" t="s">
        <v>4</v>
      </c>
      <c r="B4" s="39" t="s">
        <v>5</v>
      </c>
      <c r="C4" s="39" t="s">
        <v>5</v>
      </c>
      <c r="D4" s="39" t="s">
        <v>6</v>
      </c>
      <c r="E4" s="41" t="s">
        <v>7</v>
      </c>
      <c r="F4" s="39" t="s">
        <v>8</v>
      </c>
      <c r="G4" s="39" t="s">
        <v>9</v>
      </c>
      <c r="H4" s="39" t="s">
        <v>222</v>
      </c>
      <c r="I4" s="39"/>
    </row>
    <row r="5" spans="1:9" ht="23.1" customHeight="1">
      <c r="A5" s="27" t="s">
        <v>10</v>
      </c>
      <c r="B5" s="28" t="s">
        <v>5</v>
      </c>
      <c r="C5" s="28" t="s">
        <v>5</v>
      </c>
      <c r="D5" s="3" t="s">
        <v>6</v>
      </c>
      <c r="E5" s="42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27" t="s">
        <v>5</v>
      </c>
      <c r="B6" s="28" t="s">
        <v>5</v>
      </c>
      <c r="C6" s="28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2" t="s">
        <v>66</v>
      </c>
      <c r="B7" s="23" t="s">
        <v>5</v>
      </c>
      <c r="C7" s="23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2" t="s">
        <v>76</v>
      </c>
      <c r="B8" s="23" t="s">
        <v>5</v>
      </c>
      <c r="C8" s="23" t="s">
        <v>5</v>
      </c>
      <c r="D8" s="9" t="s">
        <v>77</v>
      </c>
      <c r="E8" s="6">
        <v>3.05</v>
      </c>
      <c r="F8" s="6">
        <v>0.24</v>
      </c>
      <c r="G8" s="6">
        <v>0.31</v>
      </c>
      <c r="H8" s="7"/>
      <c r="I8" s="7"/>
    </row>
    <row r="9" spans="1:9" ht="15.4" customHeight="1">
      <c r="A9" s="22" t="s">
        <v>92</v>
      </c>
      <c r="B9" s="23" t="s">
        <v>5</v>
      </c>
      <c r="C9" s="23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2" t="s">
        <v>151</v>
      </c>
      <c r="B10" s="23" t="s">
        <v>5</v>
      </c>
      <c r="C10" s="23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2" t="s">
        <v>178</v>
      </c>
      <c r="B11" s="23" t="s">
        <v>5</v>
      </c>
      <c r="C11" s="23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24" t="s">
        <v>215</v>
      </c>
      <c r="B12" s="24" t="s">
        <v>5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</row>
    <row r="13" spans="1:9" ht="26.25" customHeight="1">
      <c r="A13" s="24" t="s">
        <v>216</v>
      </c>
      <c r="B13" s="24"/>
      <c r="C13" s="24"/>
      <c r="D13" s="24"/>
      <c r="E13" s="24"/>
      <c r="F13" s="24"/>
      <c r="G13" s="24"/>
    </row>
    <row r="14" spans="1:9" s="1" customFormat="1" ht="26.25" customHeight="1">
      <c r="A14" s="24" t="s">
        <v>225</v>
      </c>
      <c r="B14" s="24"/>
      <c r="C14" s="24"/>
      <c r="D14" s="24"/>
      <c r="E14" s="24"/>
      <c r="F14" s="24"/>
      <c r="G14" s="24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2020-08-24T08:59:00Z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